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INSTITUTIE" sheetId="21" r:id="rId1"/>
    <sheet name="Sheet1" sheetId="44" r:id="rId2"/>
  </sheets>
  <definedNames>
    <definedName name="_xlnm._FilterDatabase" localSheetId="0" hidden="1">INSTITUTIE!$A$2:$CA$5</definedName>
  </definedNames>
  <calcPr calcId="124519"/>
</workbook>
</file>

<file path=xl/calcChain.xml><?xml version="1.0" encoding="utf-8"?>
<calcChain xmlns="http://schemas.openxmlformats.org/spreadsheetml/2006/main">
  <c r="R5" i="21"/>
  <c r="Y5" l="1"/>
  <c r="U5"/>
  <c r="U6" l="1"/>
  <c r="BT5"/>
  <c r="BP5"/>
  <c r="BE5"/>
  <c r="AZ5"/>
  <c r="AP5"/>
  <c r="AL5"/>
  <c r="AG5"/>
  <c r="BB6" l="1"/>
  <c r="AI6"/>
</calcChain>
</file>

<file path=xl/sharedStrings.xml><?xml version="1.0" encoding="utf-8"?>
<sst xmlns="http://schemas.openxmlformats.org/spreadsheetml/2006/main" count="123" uniqueCount="88">
  <si>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</si>
  <si>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</si>
  <si>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</si>
  <si>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</si>
  <si>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</si>
  <si>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</si>
  <si>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</si>
  <si>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</si>
  <si>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</si>
  <si>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</si>
  <si>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</si>
  <si>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</si>
  <si>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</si>
  <si>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</si>
  <si>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</si>
  <si>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</si>
  <si>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</si>
  <si>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</si>
  <si>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</si>
  <si>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</si>
  <si>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</si>
  <si>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</si>
  <si>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</si>
  <si>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</si>
  <si>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</si>
  <si>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</si>
  <si>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</si>
  <si>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</si>
  <si>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</si>
  <si>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</si>
  <si>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</si>
  <si>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</si>
  <si>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</si>
  <si>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</si>
  <si>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</si>
  <si>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</si>
  <si>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</si>
  <si>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</si>
  <si>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</si>
  <si>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</si>
  <si>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</si>
  <si>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</si>
  <si>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</si>
  <si>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</si>
  <si>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</si>
  <si>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</si>
  <si>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</si>
  <si>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</si>
  <si>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</si>
  <si>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</si>
  <si>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</si>
  <si>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</si>
  <si>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</si>
  <si>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</si>
  <si>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</si>
  <si>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</si>
  <si>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</si>
  <si>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</si>
  <si>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</si>
  <si>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</si>
  <si>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 xml:space="preserve">Denumire 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</si>
  <si>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</si>
  <si>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</si>
  <si>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</si>
  <si>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</si>
  <si>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</si>
  <si>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</si>
  <si>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</si>
  <si>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</si>
  <si>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Numele persoanei responsabile de aplicarea Legii nr. 544/2001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</si>
  <si>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</si>
  <si>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</si>
  <si>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</si>
  <si>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</si>
  <si>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</si>
  <si>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</si>
  <si>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</si>
  <si>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</si>
  <si>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</si>
  <si>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</si>
  <si>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</si>
  <si>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</si>
  <si>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</si>
  <si>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</si>
  <si>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DJS Arad</t>
  </si>
  <si>
    <t>Nica Liliana</t>
  </si>
  <si>
    <t>transfer personal</t>
  </si>
  <si>
    <t xml:space="preserve">  RAPORT DE EVALUARE A IMPLEMETĂRII LEGII NR. 544/2001 PENTRU INSTITUȚII ȘI AUTORITĂȚI PUBLICE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</si>
</sst>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"/>
  <sheetViews>
    <sheetView tabSelected="1" zoomScale="106" zoomScaleNormal="106" workbookViewId="0">
      <selection sqref="A1:P1"/>
    </sheetView>
  </sheetViews>
  <sheetFormatPr defaultColWidth="9" defaultRowHeight="15"/>
  <cols>
    <col min="1" max="2" width="11.7109375" style="8" customWidth="1"/>
    <col min="3" max="5" width="9" style="8"/>
    <col min="6" max="6" width="10.7109375" style="8" customWidth="1"/>
    <col min="7" max="11" width="9" style="8"/>
    <col min="12" max="13" width="10.42578125" style="8" customWidth="1"/>
    <col min="14" max="15" width="12.5703125" style="8" customWidth="1"/>
    <col min="16" max="16" width="9.42578125" style="8" customWidth="1"/>
    <col min="17" max="17" width="9" style="8"/>
    <col min="18" max="18" width="9" style="1"/>
    <col min="19" max="19" width="9" style="8" customWidth="1"/>
    <col min="20" max="20" width="9" style="8"/>
    <col min="21" max="21" width="9" style="1"/>
    <col min="22" max="24" width="9" style="8"/>
    <col min="25" max="25" width="9" style="1"/>
    <col min="26" max="32" width="9" style="8"/>
    <col min="33" max="33" width="9" style="1"/>
    <col min="34" max="37" width="9" style="8"/>
    <col min="38" max="38" width="9" style="1"/>
    <col min="39" max="41" width="9" style="8"/>
    <col min="42" max="42" width="9" style="1"/>
    <col min="43" max="48" width="9" style="8"/>
    <col min="49" max="51" width="9" style="8" customWidth="1"/>
    <col min="52" max="52" width="9" style="1"/>
    <col min="53" max="55" width="9" style="8"/>
    <col min="56" max="56" width="9" style="8" customWidth="1"/>
    <col min="57" max="57" width="9" style="1"/>
    <col min="58" max="63" width="9" style="8"/>
    <col min="64" max="64" width="9" style="8" customWidth="1"/>
    <col min="65" max="67" width="9" style="8"/>
    <col min="68" max="68" width="9" style="1"/>
    <col min="69" max="71" width="9" style="8"/>
    <col min="72" max="72" width="9" style="1"/>
    <col min="73" max="76" width="9" style="8" customWidth="1"/>
    <col min="77" max="79" width="9" style="8"/>
    <col min="80" max="16384" width="9" style="1"/>
  </cols>
  <sheetData>
    <row r="1" spans="1:79" ht="18.75" thickBot="1">
      <c r="A1" s="46" t="s">
        <v>87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79" ht="25.5" customHeight="1">
      <c r="A2" s="22" t="s">
        <v>60</v>
      </c>
      <c r="B2" s="19" t="s">
        <v>69</v>
      </c>
      <c r="C2" s="22" t="s">
        <v>70</v>
      </c>
      <c r="D2" s="22" t="s">
        <v>9</v>
      </c>
      <c r="E2" s="22"/>
      <c r="F2" s="22" t="s">
        <v>0</v>
      </c>
      <c r="G2" s="22" t="s">
        <v>1</v>
      </c>
      <c r="H2" s="22"/>
      <c r="I2" s="22"/>
      <c r="J2" s="22"/>
      <c r="K2" s="22"/>
      <c r="L2" s="19" t="s">
        <v>71</v>
      </c>
      <c r="M2" s="22" t="s">
        <v>2</v>
      </c>
      <c r="N2" s="19" t="s">
        <v>72</v>
      </c>
      <c r="O2" s="19" t="s">
        <v>73</v>
      </c>
      <c r="P2" s="19" t="s">
        <v>74</v>
      </c>
      <c r="Q2" s="19" t="s">
        <v>75</v>
      </c>
      <c r="R2" s="25" t="s">
        <v>23</v>
      </c>
      <c r="S2" s="22" t="s">
        <v>22</v>
      </c>
      <c r="T2" s="22"/>
      <c r="U2" s="25" t="s">
        <v>23</v>
      </c>
      <c r="V2" s="22" t="s">
        <v>20</v>
      </c>
      <c r="W2" s="22"/>
      <c r="X2" s="22"/>
      <c r="Y2" s="25" t="s">
        <v>23</v>
      </c>
      <c r="Z2" s="22" t="s">
        <v>7</v>
      </c>
      <c r="AA2" s="22"/>
      <c r="AB2" s="22"/>
      <c r="AC2" s="22"/>
      <c r="AD2" s="22"/>
      <c r="AE2" s="22"/>
      <c r="AF2" s="22"/>
      <c r="AG2" s="43" t="s">
        <v>18</v>
      </c>
      <c r="AH2" s="22" t="s">
        <v>27</v>
      </c>
      <c r="AI2" s="22"/>
      <c r="AJ2" s="22"/>
      <c r="AK2" s="22"/>
      <c r="AL2" s="43" t="s">
        <v>18</v>
      </c>
      <c r="AM2" s="22" t="s">
        <v>28</v>
      </c>
      <c r="AN2" s="22"/>
      <c r="AO2" s="22"/>
      <c r="AP2" s="43" t="s">
        <v>18</v>
      </c>
      <c r="AQ2" s="32" t="s">
        <v>40</v>
      </c>
      <c r="AR2" s="33"/>
      <c r="AS2" s="33"/>
      <c r="AT2" s="33"/>
      <c r="AU2" s="33"/>
      <c r="AV2" s="33"/>
      <c r="AW2" s="34"/>
      <c r="AX2" s="19" t="s">
        <v>77</v>
      </c>
      <c r="AY2" s="19" t="s">
        <v>78</v>
      </c>
      <c r="AZ2" s="36" t="s">
        <v>16</v>
      </c>
      <c r="BA2" s="32" t="s">
        <v>37</v>
      </c>
      <c r="BB2" s="33"/>
      <c r="BC2" s="33"/>
      <c r="BD2" s="34"/>
      <c r="BE2" s="36" t="s">
        <v>16</v>
      </c>
      <c r="BF2" s="32" t="s">
        <v>40</v>
      </c>
      <c r="BG2" s="33"/>
      <c r="BH2" s="33"/>
      <c r="BI2" s="33"/>
      <c r="BJ2" s="33"/>
      <c r="BK2" s="33"/>
      <c r="BL2" s="34"/>
      <c r="BM2" s="47" t="s">
        <v>15</v>
      </c>
      <c r="BN2" s="48"/>
      <c r="BO2" s="49"/>
      <c r="BP2" s="53" t="s">
        <v>46</v>
      </c>
      <c r="BQ2" s="47" t="s">
        <v>14</v>
      </c>
      <c r="BR2" s="48"/>
      <c r="BS2" s="49"/>
      <c r="BT2" s="56" t="s">
        <v>46</v>
      </c>
      <c r="BU2" s="22" t="s">
        <v>10</v>
      </c>
      <c r="BV2" s="22"/>
      <c r="BW2" s="22"/>
      <c r="BX2" s="22"/>
      <c r="BY2" s="22" t="s">
        <v>12</v>
      </c>
      <c r="BZ2" s="22"/>
      <c r="CA2" s="35"/>
    </row>
    <row r="3" spans="1:79" ht="33" customHeight="1">
      <c r="A3" s="23"/>
      <c r="B3" s="20"/>
      <c r="C3" s="23"/>
      <c r="D3" s="23" t="s">
        <v>8</v>
      </c>
      <c r="E3" s="23" t="s">
        <v>11</v>
      </c>
      <c r="F3" s="23"/>
      <c r="G3" s="23"/>
      <c r="H3" s="23"/>
      <c r="I3" s="23"/>
      <c r="J3" s="23"/>
      <c r="K3" s="23"/>
      <c r="L3" s="20"/>
      <c r="M3" s="23"/>
      <c r="N3" s="20"/>
      <c r="O3" s="20"/>
      <c r="P3" s="20"/>
      <c r="Q3" s="20"/>
      <c r="R3" s="26"/>
      <c r="S3" s="23" t="s">
        <v>3</v>
      </c>
      <c r="T3" s="23" t="s">
        <v>4</v>
      </c>
      <c r="U3" s="26"/>
      <c r="V3" s="23" t="s">
        <v>21</v>
      </c>
      <c r="W3" s="23" t="s">
        <v>5</v>
      </c>
      <c r="X3" s="23" t="s">
        <v>6</v>
      </c>
      <c r="Y3" s="26"/>
      <c r="Z3" s="23" t="s">
        <v>48</v>
      </c>
      <c r="AA3" s="23" t="s">
        <v>36</v>
      </c>
      <c r="AB3" s="23" t="s">
        <v>49</v>
      </c>
      <c r="AC3" s="23" t="s">
        <v>50</v>
      </c>
      <c r="AD3" s="41" t="s">
        <v>19</v>
      </c>
      <c r="AE3" s="23" t="s">
        <v>82</v>
      </c>
      <c r="AF3" s="23"/>
      <c r="AG3" s="44"/>
      <c r="AH3" s="30" t="s">
        <v>17</v>
      </c>
      <c r="AI3" s="30" t="s">
        <v>25</v>
      </c>
      <c r="AJ3" s="30" t="s">
        <v>26</v>
      </c>
      <c r="AK3" s="30" t="s">
        <v>47</v>
      </c>
      <c r="AL3" s="44"/>
      <c r="AM3" s="30" t="s">
        <v>29</v>
      </c>
      <c r="AN3" s="30" t="s">
        <v>31</v>
      </c>
      <c r="AO3" s="30" t="s">
        <v>30</v>
      </c>
      <c r="AP3" s="44"/>
      <c r="AQ3" s="30" t="s">
        <v>32</v>
      </c>
      <c r="AR3" s="30" t="s">
        <v>33</v>
      </c>
      <c r="AS3" s="30" t="s">
        <v>34</v>
      </c>
      <c r="AT3" s="30" t="s">
        <v>35</v>
      </c>
      <c r="AU3" s="30" t="s">
        <v>42</v>
      </c>
      <c r="AV3" s="30" t="s">
        <v>76</v>
      </c>
      <c r="AW3" s="30"/>
      <c r="AX3" s="20"/>
      <c r="AY3" s="20"/>
      <c r="AZ3" s="37"/>
      <c r="BA3" s="39" t="s">
        <v>38</v>
      </c>
      <c r="BB3" s="39" t="s">
        <v>39</v>
      </c>
      <c r="BC3" s="59" t="s">
        <v>83</v>
      </c>
      <c r="BD3" s="60"/>
      <c r="BE3" s="37"/>
      <c r="BF3" s="39" t="s">
        <v>41</v>
      </c>
      <c r="BG3" s="39" t="s">
        <v>33</v>
      </c>
      <c r="BH3" s="39" t="s">
        <v>34</v>
      </c>
      <c r="BI3" s="39" t="s">
        <v>35</v>
      </c>
      <c r="BJ3" s="39" t="s">
        <v>42</v>
      </c>
      <c r="BK3" s="59" t="s">
        <v>82</v>
      </c>
      <c r="BL3" s="60"/>
      <c r="BM3" s="50"/>
      <c r="BN3" s="51"/>
      <c r="BO3" s="52"/>
      <c r="BP3" s="54"/>
      <c r="BQ3" s="50"/>
      <c r="BR3" s="51"/>
      <c r="BS3" s="52"/>
      <c r="BT3" s="57"/>
      <c r="BU3" s="23"/>
      <c r="BV3" s="23"/>
      <c r="BW3" s="23"/>
      <c r="BX3" s="23"/>
      <c r="BY3" s="39" t="s">
        <v>79</v>
      </c>
      <c r="BZ3" s="30" t="s">
        <v>13</v>
      </c>
      <c r="CA3" s="28" t="s">
        <v>24</v>
      </c>
    </row>
    <row r="4" spans="1:79" ht="128.25" thickBot="1">
      <c r="A4" s="24"/>
      <c r="B4" s="21"/>
      <c r="C4" s="24"/>
      <c r="D4" s="24"/>
      <c r="E4" s="24"/>
      <c r="F4" s="24"/>
      <c r="G4" s="9" t="s">
        <v>55</v>
      </c>
      <c r="H4" s="10" t="s">
        <v>56</v>
      </c>
      <c r="I4" s="10" t="s">
        <v>57</v>
      </c>
      <c r="J4" s="10" t="s">
        <v>58</v>
      </c>
      <c r="K4" s="10" t="s">
        <v>59</v>
      </c>
      <c r="L4" s="21"/>
      <c r="M4" s="24"/>
      <c r="N4" s="21"/>
      <c r="O4" s="21"/>
      <c r="P4" s="21"/>
      <c r="Q4" s="21"/>
      <c r="R4" s="27"/>
      <c r="S4" s="24"/>
      <c r="T4" s="24"/>
      <c r="U4" s="27"/>
      <c r="V4" s="24"/>
      <c r="W4" s="24"/>
      <c r="X4" s="24"/>
      <c r="Y4" s="27"/>
      <c r="Z4" s="24"/>
      <c r="AA4" s="24"/>
      <c r="AB4" s="24"/>
      <c r="AC4" s="24"/>
      <c r="AD4" s="42"/>
      <c r="AE4" s="13" t="s">
        <v>81</v>
      </c>
      <c r="AF4" s="14" t="s">
        <v>80</v>
      </c>
      <c r="AG4" s="45"/>
      <c r="AH4" s="31"/>
      <c r="AI4" s="31"/>
      <c r="AJ4" s="31"/>
      <c r="AK4" s="31"/>
      <c r="AL4" s="45"/>
      <c r="AM4" s="31"/>
      <c r="AN4" s="31"/>
      <c r="AO4" s="31"/>
      <c r="AP4" s="45"/>
      <c r="AQ4" s="31"/>
      <c r="AR4" s="31"/>
      <c r="AS4" s="31"/>
      <c r="AT4" s="31"/>
      <c r="AU4" s="31"/>
      <c r="AV4" s="13" t="s">
        <v>81</v>
      </c>
      <c r="AW4" s="14" t="s">
        <v>80</v>
      </c>
      <c r="AX4" s="21"/>
      <c r="AY4" s="21"/>
      <c r="AZ4" s="38"/>
      <c r="BA4" s="40"/>
      <c r="BB4" s="40"/>
      <c r="BC4" s="16" t="s">
        <v>81</v>
      </c>
      <c r="BD4" s="14" t="s">
        <v>80</v>
      </c>
      <c r="BE4" s="38"/>
      <c r="BF4" s="40"/>
      <c r="BG4" s="40"/>
      <c r="BH4" s="40"/>
      <c r="BI4" s="40"/>
      <c r="BJ4" s="40"/>
      <c r="BK4" s="13" t="s">
        <v>81</v>
      </c>
      <c r="BL4" s="14" t="s">
        <v>80</v>
      </c>
      <c r="BM4" s="16" t="s">
        <v>44</v>
      </c>
      <c r="BN4" s="16" t="s">
        <v>43</v>
      </c>
      <c r="BO4" s="16" t="s">
        <v>45</v>
      </c>
      <c r="BP4" s="55"/>
      <c r="BQ4" s="16" t="s">
        <v>44</v>
      </c>
      <c r="BR4" s="16" t="s">
        <v>43</v>
      </c>
      <c r="BS4" s="16" t="s">
        <v>45</v>
      </c>
      <c r="BT4" s="58"/>
      <c r="BU4" s="16" t="s">
        <v>51</v>
      </c>
      <c r="BV4" s="16" t="s">
        <v>52</v>
      </c>
      <c r="BW4" s="16" t="s">
        <v>53</v>
      </c>
      <c r="BX4" s="16" t="s">
        <v>54</v>
      </c>
      <c r="BY4" s="40"/>
      <c r="BZ4" s="31"/>
      <c r="CA4" s="29"/>
    </row>
    <row r="5" spans="1:79" ht="59.25" customHeight="1" thickBot="1">
      <c r="A5" s="11" t="s">
        <v>84</v>
      </c>
      <c r="B5" s="11" t="s">
        <v>85</v>
      </c>
      <c r="C5" s="7" t="s">
        <v>61</v>
      </c>
      <c r="D5" s="7" t="s">
        <v>66</v>
      </c>
      <c r="E5" s="7" t="s">
        <v>66</v>
      </c>
      <c r="F5" s="7" t="s">
        <v>61</v>
      </c>
      <c r="G5" s="12" t="s">
        <v>66</v>
      </c>
      <c r="H5" s="12" t="s">
        <v>66</v>
      </c>
      <c r="I5" s="12" t="s">
        <v>65</v>
      </c>
      <c r="J5" s="12" t="s">
        <v>65</v>
      </c>
      <c r="K5" s="12">
        <v>0</v>
      </c>
      <c r="L5" s="12" t="s">
        <v>66</v>
      </c>
      <c r="M5" s="7" t="s">
        <v>65</v>
      </c>
      <c r="N5" s="7">
        <v>0</v>
      </c>
      <c r="O5" s="7" t="s">
        <v>65</v>
      </c>
      <c r="P5" s="7" t="s">
        <v>65</v>
      </c>
      <c r="Q5" s="7">
        <v>0</v>
      </c>
      <c r="R5" s="2">
        <f>S5+T5</f>
        <v>1</v>
      </c>
      <c r="S5" s="7">
        <v>1</v>
      </c>
      <c r="T5" s="7">
        <v>0</v>
      </c>
      <c r="U5" s="2">
        <f>V5+W5+X5</f>
        <v>1</v>
      </c>
      <c r="V5" s="7">
        <v>0</v>
      </c>
      <c r="W5" s="7">
        <v>1</v>
      </c>
      <c r="X5" s="7">
        <v>0</v>
      </c>
      <c r="Y5" s="2">
        <f>Z5+AA5+AB5+AC5+AD5+AE5</f>
        <v>1</v>
      </c>
      <c r="Z5" s="7">
        <v>0</v>
      </c>
      <c r="AA5" s="7">
        <v>0</v>
      </c>
      <c r="AB5" s="7">
        <v>0</v>
      </c>
      <c r="AC5" s="7">
        <v>0</v>
      </c>
      <c r="AD5" s="15">
        <v>0</v>
      </c>
      <c r="AE5" s="15">
        <v>1</v>
      </c>
      <c r="AF5" s="7" t="s">
        <v>86</v>
      </c>
      <c r="AG5" s="3">
        <f>AH5+AI5+AJ5+AK5</f>
        <v>1</v>
      </c>
      <c r="AH5" s="7">
        <v>0</v>
      </c>
      <c r="AI5" s="7">
        <v>1</v>
      </c>
      <c r="AJ5" s="7">
        <v>0</v>
      </c>
      <c r="AK5" s="7">
        <v>0</v>
      </c>
      <c r="AL5" s="3">
        <f>AM5+AN5+AO5</f>
        <v>1</v>
      </c>
      <c r="AM5" s="7">
        <v>1</v>
      </c>
      <c r="AN5" s="7">
        <v>0</v>
      </c>
      <c r="AO5" s="7">
        <v>0</v>
      </c>
      <c r="AP5" s="3">
        <f>AQ5+AR5+AS5+AT5+AU5+AV5</f>
        <v>1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12">
        <v>1</v>
      </c>
      <c r="AW5" s="7" t="s">
        <v>86</v>
      </c>
      <c r="AX5" s="7">
        <v>0</v>
      </c>
      <c r="AY5" s="7">
        <v>0</v>
      </c>
      <c r="AZ5" s="4">
        <f>BA5+BB5+BC5</f>
        <v>0</v>
      </c>
      <c r="BA5" s="7">
        <v>0</v>
      </c>
      <c r="BB5" s="7">
        <v>0</v>
      </c>
      <c r="BC5" s="12">
        <v>0</v>
      </c>
      <c r="BD5" s="7">
        <v>0</v>
      </c>
      <c r="BE5" s="4">
        <f>BF5+BG5+BH5+BI5+BJ5+BK5</f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12">
        <v>0</v>
      </c>
      <c r="BL5" s="7">
        <v>0</v>
      </c>
      <c r="BM5" s="7">
        <v>0</v>
      </c>
      <c r="BN5" s="7">
        <v>0</v>
      </c>
      <c r="BO5" s="7">
        <v>0</v>
      </c>
      <c r="BP5" s="5">
        <f>BM5+BN5+BO5</f>
        <v>0</v>
      </c>
      <c r="BQ5" s="7">
        <v>0</v>
      </c>
      <c r="BR5" s="7"/>
      <c r="BS5" s="7">
        <v>0</v>
      </c>
      <c r="BT5" s="6">
        <f>BQ5+BR5+BS5</f>
        <v>0</v>
      </c>
      <c r="BU5" s="7">
        <v>0</v>
      </c>
      <c r="BV5" s="7">
        <v>0</v>
      </c>
      <c r="BW5" s="7">
        <v>0</v>
      </c>
      <c r="BX5" s="7">
        <v>0</v>
      </c>
      <c r="BY5" s="7" t="s">
        <v>66</v>
      </c>
      <c r="BZ5" s="17">
        <v>0</v>
      </c>
      <c r="CA5" s="18">
        <v>0</v>
      </c>
    </row>
    <row r="6" spans="1:79">
      <c r="U6" s="1" t="str">
        <f>IF(R5=U5,IF(U5=Y5,"e bine","nu e bine"),"nu e bine")</f>
        <v>e bine</v>
      </c>
      <c r="AI6" s="8" t="str">
        <f>IF(AG5=AL5,IF(AL5=AP5,"e bine","nu e bine"),"nu e bine")</f>
        <v>e bine</v>
      </c>
      <c r="BB6" s="8" t="str">
        <f>IF(AZ5=BE5,"e bine","nu e bine")</f>
        <v>e bine</v>
      </c>
    </row>
  </sheetData>
  <sheetProtection sheet="1" objects="1" scenarios="1"/>
  <dataConsolidate/>
  <mergeCells count="75">
    <mergeCell ref="A1:P1"/>
    <mergeCell ref="BM2:BO3"/>
    <mergeCell ref="BP2:BP4"/>
    <mergeCell ref="BQ2:BS3"/>
    <mergeCell ref="BT2:BT4"/>
    <mergeCell ref="BA3:BA4"/>
    <mergeCell ref="BF3:BF4"/>
    <mergeCell ref="BF2:BL2"/>
    <mergeCell ref="BC3:BD3"/>
    <mergeCell ref="BA2:BD2"/>
    <mergeCell ref="BB3:BB4"/>
    <mergeCell ref="BK3:BL3"/>
    <mergeCell ref="BJ3:BJ4"/>
    <mergeCell ref="BI3:BI4"/>
    <mergeCell ref="BH3:BH4"/>
    <mergeCell ref="BG3:BG4"/>
    <mergeCell ref="AV3:AW3"/>
    <mergeCell ref="S2:T2"/>
    <mergeCell ref="S3:S4"/>
    <mergeCell ref="AI3:AI4"/>
    <mergeCell ref="U2:U4"/>
    <mergeCell ref="Y2:Y4"/>
    <mergeCell ref="AL2:AL4"/>
    <mergeCell ref="AP2:AP4"/>
    <mergeCell ref="AJ3:AJ4"/>
    <mergeCell ref="AK3:AK4"/>
    <mergeCell ref="AM3:AM4"/>
    <mergeCell ref="T3:T4"/>
    <mergeCell ref="AY2:AY4"/>
    <mergeCell ref="W3:W4"/>
    <mergeCell ref="X3:X4"/>
    <mergeCell ref="Z3:Z4"/>
    <mergeCell ref="AA3:AA4"/>
    <mergeCell ref="AH3:AH4"/>
    <mergeCell ref="AD3:AD4"/>
    <mergeCell ref="AE3:AF3"/>
    <mergeCell ref="AX2:AX4"/>
    <mergeCell ref="V2:X2"/>
    <mergeCell ref="Z2:AF2"/>
    <mergeCell ref="AG2:AG4"/>
    <mergeCell ref="AH2:AK2"/>
    <mergeCell ref="AB3:AB4"/>
    <mergeCell ref="AC3:AC4"/>
    <mergeCell ref="V3:V4"/>
    <mergeCell ref="CA3:CA4"/>
    <mergeCell ref="AO3:AO4"/>
    <mergeCell ref="AQ3:AQ4"/>
    <mergeCell ref="AR3:AR4"/>
    <mergeCell ref="AS3:AS4"/>
    <mergeCell ref="AT3:AT4"/>
    <mergeCell ref="AU3:AU4"/>
    <mergeCell ref="BU2:BX3"/>
    <mergeCell ref="AQ2:AW2"/>
    <mergeCell ref="BY2:CA2"/>
    <mergeCell ref="AZ2:AZ4"/>
    <mergeCell ref="AM2:AO2"/>
    <mergeCell ref="BZ3:BZ4"/>
    <mergeCell ref="AN3:AN4"/>
    <mergeCell ref="BY3:BY4"/>
    <mergeCell ref="BE2:BE4"/>
    <mergeCell ref="A2:A4"/>
    <mergeCell ref="C2:C4"/>
    <mergeCell ref="D2:E2"/>
    <mergeCell ref="F2:F4"/>
    <mergeCell ref="B2:B4"/>
    <mergeCell ref="L2:L4"/>
    <mergeCell ref="G2:K3"/>
    <mergeCell ref="M2:M4"/>
    <mergeCell ref="R2:R4"/>
    <mergeCell ref="D3:D4"/>
    <mergeCell ref="E3:E4"/>
    <mergeCell ref="N2:N4"/>
    <mergeCell ref="O2:O4"/>
    <mergeCell ref="P2:P4"/>
    <mergeCell ref="Q2:Q4"/>
  </mergeCells>
  <conditionalFormatting sqref="S8">
    <cfRule type="cellIs" dxfId="1" priority="2" operator="greaterThan">
      <formula>$U$5</formula>
    </cfRule>
  </conditionalFormatting>
  <conditionalFormatting sqref="R5">
    <cfRule type="cellIs" dxfId="0" priority="1" operator="greaterThan">
      <formula>$U$5=$Y$5</formula>
    </cfRule>
  </conditionalFormatting>
  <dataValidations xWindow="885" yWindow="741" count="9">
    <dataValidation type="whole" allowBlank="1" showInputMessage="1" showErrorMessage="1" sqref="BQ5:BS5 Z5:AE5 AQ5:AV5 S5:T5 V5:X5 AH5:AK5 AM5:AO5 BA5:BD5 BF5:BO5">
      <formula1>0</formula1>
      <formula2>500000</formula2>
    </dataValidation>
    <dataValidation type="custom" allowBlank="1" showInputMessage="1" showErrorMessage="1" error="STOP&#10;" promptTitle="ATENTIE" prompt="trebuie sa aiba aceeasi valoare cu coloanele S si Z&#10;" sqref="U5">
      <formula1>R5</formula1>
    </dataValidation>
    <dataValidation type="custom" allowBlank="1" showInputMessage="1" showErrorMessage="1" promptTitle="ATENTIE" prompt="trebuie sa aiba aceeasi valoare cu coloanele v si Z" sqref="R5">
      <formula1>S5+T5</formula1>
    </dataValidation>
    <dataValidation allowBlank="1" showInputMessage="1" showErrorMessage="1" promptTitle="ATENTIE" prompt="trebuie sa aiba aceeasi valoare cu coloanele S si V" sqref="Y5"/>
    <dataValidation allowBlank="1" showInputMessage="1" showErrorMessage="1" promptTitle="ATENTIE " prompt="trebuie sa aiba aceeasi valoare cu coloanele AM si AQ&#10;" sqref="AG5"/>
    <dataValidation allowBlank="1" showInputMessage="1" showErrorMessage="1" promptTitle="ATENTIE" prompt="trebuie sa aiba aceeasi valoare cu coloanele AH  si AQ&#10;" sqref="AL5"/>
    <dataValidation allowBlank="1" showInputMessage="1" showErrorMessage="1" promptTitle="ATENTIE" prompt="trebuie sa aiba aceeasi valoare cu coloanele AH si AM" sqref="AP5"/>
    <dataValidation allowBlank="1" showInputMessage="1" showErrorMessage="1" promptTitle="ATENTIE" prompt="trebuie sa aiba aceeasi valoare cu coloana BF " sqref="AZ5"/>
    <dataValidation allowBlank="1" showInputMessage="1" showErrorMessage="1" promptTitle="ATENTIE" prompt="trebuie sa aiba aceeasi valoare cu coloana BA&#10;" sqref="BE5"/>
  </dataValidations>
  <pageMargins left="0.44" right="0.35" top="0.75" bottom="0.75" header="0.3" footer="0.3"/>
  <pageSetup paperSize="8" scale="71" orientation="landscape" r:id="rId1"/>
  <headerFooter>
    <oddHeader>&amp;C&amp;"Arial Black,Regular"&amp;12Model raport de evaluare a implementării Legii nr. 544/2001 pentru instituții și autorități publice</oddHeader>
  </headerFooter>
  <colBreaks count="2" manualBreakCount="2">
    <brk id="24" max="1048575" man="1"/>
    <brk id="49" min="1" max="5" man="1"/>
  </colBreaks>
  <extLst>
    <ext xmlns:x14="http://schemas.microsoft.com/office/spreadsheetml/2009/9/main" uri="{CCE6A557-97BC-4b89-ADB6-D9C93CAAB3DF}">
      <x14:dataValidations xmlns:xm="http://schemas.microsoft.com/office/excel/2006/main" xWindow="885" yWindow="741" count="3">
        <x14:dataValidation type="list" allowBlank="1" showInputMessage="1" showErrorMessage="1">
          <x14:formula1>
            <xm:f>Sheet1!$B$2:$B$5</xm:f>
          </x14:formula1>
          <xm:sqref>C5 F5</xm:sqref>
        </x14:dataValidation>
        <x14:dataValidation type="list" allowBlank="1" showInputMessage="1" showErrorMessage="1">
          <x14:formula1>
            <xm:f>Sheet1!$D$2:$D$3</xm:f>
          </x14:formula1>
          <xm:sqref>D5:E5</xm:sqref>
        </x14:dataValidation>
        <x14:dataValidation type="list" allowBlank="1" showInputMessage="1" showErrorMessage="1">
          <x14:formula1>
            <xm:f>Sheet1!$F$2:$F$3</xm:f>
          </x14:formula1>
          <xm:sqref>G5:J5 L5 O5:P5 BY5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>
      <selection activeCell="F10" sqref="F10"/>
    </sheetView>
  </sheetViews>
  <sheetFormatPr defaultRowHeight="15"/>
  <cols>
    <col min="2" max="2" width="20.85546875" customWidth="1"/>
    <col min="4" max="4" width="18.7109375" customWidth="1"/>
    <col min="6" max="6" width="19.140625" customWidth="1"/>
  </cols>
  <sheetData>
    <row r="2" spans="2:6">
      <c r="B2" t="s">
        <v>61</v>
      </c>
      <c r="D2" t="s">
        <v>63</v>
      </c>
      <c r="F2" t="s">
        <v>66</v>
      </c>
    </row>
    <row r="3" spans="2:6">
      <c r="B3" t="s">
        <v>62</v>
      </c>
      <c r="D3" t="s">
        <v>64</v>
      </c>
      <c r="F3" t="s">
        <v>65</v>
      </c>
    </row>
    <row r="4" spans="2:6">
      <c r="B4" t="s">
        <v>67</v>
      </c>
    </row>
    <row r="5" spans="2:6">
      <c r="B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INSTITUTIE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Roxy</dc:creator>
  <cp:lastModifiedBy>user</cp:lastModifiedBy>
  <cp:lastPrinted>2021-03-26T12:46:07Z</cp:lastPrinted>
  <dcterms:created xsi:type="dcterms:W3CDTF">2017-05-09T08:12:55Z</dcterms:created>
  <dcterms:modified xsi:type="dcterms:W3CDTF">2023-04-04T06:35:36Z</dcterms:modified>
</cp:coreProperties>
</file>